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_Annual Report\2021\Website Files\"/>
    </mc:Choice>
  </mc:AlternateContent>
  <xr:revisionPtr revIDLastSave="0" documentId="13_ncr:1_{7D97BD84-448D-47B0-8F6B-8F5CEB251408}" xr6:coauthVersionLast="36" xr6:coauthVersionMax="36" xr10:uidLastSave="{00000000-0000-0000-0000-000000000000}"/>
  <bookViews>
    <workbookView xWindow="0" yWindow="0" windowWidth="28800" windowHeight="11925" xr2:uid="{310F5227-2157-41F3-A483-CDCC542391B8}"/>
  </bookViews>
  <sheets>
    <sheet name="Reconciliation Gross Prof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41" i="1" s="1"/>
  <c r="B37" i="1"/>
  <c r="B41" i="1" s="1"/>
  <c r="D27" i="1"/>
  <c r="D31" i="1" s="1"/>
  <c r="B27" i="1"/>
  <c r="B31" i="1" s="1"/>
  <c r="D19" i="1"/>
  <c r="B19" i="1"/>
  <c r="B21" i="1" s="1"/>
</calcChain>
</file>

<file path=xl/sharedStrings.xml><?xml version="1.0" encoding="utf-8"?>
<sst xmlns="http://schemas.openxmlformats.org/spreadsheetml/2006/main" count="20" uniqueCount="14">
  <si>
    <t>Martin Marietta</t>
  </si>
  <si>
    <t>(dollars in millions)</t>
  </si>
  <si>
    <t>For the year ended December 31,</t>
  </si>
  <si>
    <t>Consolidated</t>
  </si>
  <si>
    <t>Gross profit in accordance with GAAP</t>
  </si>
  <si>
    <t>Addback:  Impact of selling acquired inventory after its markup to fair value as part of acquisition accounting</t>
  </si>
  <si>
    <t>Adjusted gross profit</t>
  </si>
  <si>
    <t>Aggregates Product Line</t>
  </si>
  <si>
    <t>Aggregates product line products and services revenues</t>
  </si>
  <si>
    <t>Increase for 2021 over 2020</t>
  </si>
  <si>
    <t>Adjusted aggregates product line products and services gross margin</t>
  </si>
  <si>
    <t>Asphalt and Paving Product Line</t>
  </si>
  <si>
    <t>Asphalt and paving products and services revenues</t>
  </si>
  <si>
    <t>Adjusted asphalt and paving products and services gross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</si>
</sst>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164" fontId="3" fillId="0" borderId="0" xfId="1" applyNumberFormat="1" applyFont="1" applyBorder="1"/>
    <xf numFmtId="0" fontId="7" fillId="0" borderId="0" xfId="0" applyFont="1"/>
    <xf numFmtId="165" fontId="7" fillId="0" borderId="0" xfId="2" applyNumberFormat="1" applyFont="1"/>
    <xf numFmtId="165" fontId="7" fillId="0" borderId="0" xfId="2" applyNumberFormat="1" applyFont="1" applyBorder="1"/>
    <xf numFmtId="0" fontId="7" fillId="0" borderId="0" xfId="0" applyFont="1" applyBorder="1"/>
    <xf numFmtId="166" fontId="7" fillId="0" borderId="0" xfId="1" applyNumberFormat="1" applyFont="1"/>
    <xf numFmtId="166" fontId="7" fillId="0" borderId="0" xfId="1" applyNumberFormat="1" applyFont="1" applyBorder="1"/>
    <xf numFmtId="165" fontId="7" fillId="0" borderId="2" xfId="2" applyNumberFormat="1" applyFont="1" applyFill="1" applyBorder="1"/>
    <xf numFmtId="165" fontId="7" fillId="0" borderId="0" xfId="2" applyNumberFormat="1" applyFont="1" applyFill="1" applyBorder="1"/>
    <xf numFmtId="0" fontId="0" fillId="0" borderId="0" xfId="0" applyFont="1"/>
    <xf numFmtId="9" fontId="0" fillId="0" borderId="3" xfId="3" applyFont="1" applyBorder="1"/>
    <xf numFmtId="165" fontId="3" fillId="0" borderId="3" xfId="2" applyNumberFormat="1" applyFont="1" applyBorder="1"/>
    <xf numFmtId="167" fontId="3" fillId="0" borderId="3" xfId="3" applyNumberFormat="1" applyFont="1" applyBorder="1"/>
    <xf numFmtId="0" fontId="5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4</xdr:row>
      <xdr:rowOff>76200</xdr:rowOff>
    </xdr:from>
    <xdr:to>
      <xdr:col>4</xdr:col>
      <xdr:colOff>0</xdr:colOff>
      <xdr:row>11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06ED66-09D7-485E-9AAF-C7E8BABA413C}"/>
            </a:ext>
          </a:extLst>
        </xdr:cNvPr>
        <xdr:cNvSpPr txBox="1"/>
      </xdr:nvSpPr>
      <xdr:spPr>
        <a:xfrm>
          <a:off x="295276" y="723900"/>
          <a:ext cx="9105899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Adjusted gross profit excludes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impact of selling acquired inventory after its markup to fair value as part of acquisition accounting and is not defined by generally accepted accounting principles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(GAAP).  Adjusted gross profit is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indicator used by the Company and investors to evaluate the Company’s operating performance from period to period, as the impact of selling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acquired inventory after its market to fair value as part of acquisition accounting is not recurring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following reconciles gross profit in accordance with GAAP to adjusted gross profit: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0713-CFE6-4FAC-98F0-258ABDF57D19}">
  <sheetPr>
    <pageSetUpPr fitToPage="1"/>
  </sheetPr>
  <dimension ref="A1:L42"/>
  <sheetViews>
    <sheetView tabSelected="1" workbookViewId="0">
      <selection activeCell="J18" sqref="J18"/>
    </sheetView>
  </sheetViews>
  <sheetFormatPr defaultColWidth="9.140625" defaultRowHeight="12.75" x14ac:dyDescent="0.2"/>
  <cols>
    <col min="1" max="1" width="104.42578125" style="3" bestFit="1" customWidth="1"/>
    <col min="2" max="2" width="18.5703125" style="3" bestFit="1" customWidth="1"/>
    <col min="3" max="3" width="2.7109375" style="3" customWidth="1"/>
    <col min="4" max="4" width="15.28515625" style="3" customWidth="1"/>
    <col min="5" max="5" width="2.7109375" style="3" customWidth="1"/>
    <col min="6" max="6" width="19" style="3" bestFit="1" customWidth="1"/>
    <col min="7" max="7" width="2.7109375" style="3" customWidth="1"/>
    <col min="8" max="8" width="19" style="3" customWidth="1"/>
    <col min="9" max="9" width="5.140625" style="3" customWidth="1"/>
    <col min="10" max="10" width="18.5703125" style="3" bestFit="1" customWidth="1"/>
    <col min="11" max="12" width="2.42578125" style="3" customWidth="1"/>
    <col min="13" max="16384" width="9.140625" style="3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">
      <c r="A2" s="4" t="s">
        <v>1</v>
      </c>
      <c r="L2" s="5"/>
    </row>
    <row r="3" spans="1:12" x14ac:dyDescent="0.2">
      <c r="A3" s="4"/>
      <c r="L3" s="5"/>
    </row>
    <row r="4" spans="1:12" x14ac:dyDescent="0.2">
      <c r="A4" s="4"/>
      <c r="L4" s="5"/>
    </row>
    <row r="5" spans="1:12" x14ac:dyDescent="0.2">
      <c r="A5" s="4"/>
      <c r="L5" s="5"/>
    </row>
    <row r="6" spans="1:12" x14ac:dyDescent="0.2">
      <c r="A6" s="4"/>
      <c r="L6" s="5"/>
    </row>
    <row r="7" spans="1:12" x14ac:dyDescent="0.2">
      <c r="A7" s="4"/>
      <c r="L7" s="5"/>
    </row>
    <row r="8" spans="1:12" x14ac:dyDescent="0.2">
      <c r="A8" s="4"/>
      <c r="L8" s="5"/>
    </row>
    <row r="9" spans="1:12" x14ac:dyDescent="0.2">
      <c r="A9" s="4"/>
      <c r="L9" s="5"/>
    </row>
    <row r="10" spans="1:12" x14ac:dyDescent="0.2">
      <c r="A10" s="4"/>
      <c r="L10" s="5"/>
    </row>
    <row r="11" spans="1:12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x14ac:dyDescent="0.2">
      <c r="B14" s="26" t="s">
        <v>2</v>
      </c>
      <c r="C14" s="26"/>
      <c r="D14" s="26"/>
      <c r="F14" s="7"/>
      <c r="G14" s="7"/>
      <c r="H14" s="7"/>
    </row>
    <row r="15" spans="1:12" s="8" customFormat="1" x14ac:dyDescent="0.2">
      <c r="B15" s="9">
        <v>2021</v>
      </c>
      <c r="D15" s="9">
        <v>2020</v>
      </c>
      <c r="F15" s="10"/>
      <c r="G15" s="11"/>
      <c r="H15" s="10"/>
    </row>
    <row r="16" spans="1:12" x14ac:dyDescent="0.2">
      <c r="A16" s="12" t="s">
        <v>3</v>
      </c>
      <c r="D16" s="13"/>
      <c r="F16" s="5"/>
      <c r="G16" s="5"/>
      <c r="H16" s="13"/>
    </row>
    <row r="17" spans="1:8" x14ac:dyDescent="0.2">
      <c r="A17" s="14" t="s">
        <v>4</v>
      </c>
      <c r="B17" s="15">
        <v>1348.4</v>
      </c>
      <c r="C17" s="14"/>
      <c r="D17" s="16">
        <v>1252.8</v>
      </c>
      <c r="F17" s="16"/>
      <c r="G17" s="17"/>
      <c r="H17" s="16"/>
    </row>
    <row r="18" spans="1:8" x14ac:dyDescent="0.2">
      <c r="A18" s="14" t="s">
        <v>5</v>
      </c>
      <c r="B18" s="18">
        <v>30.6</v>
      </c>
      <c r="C18" s="14"/>
      <c r="D18" s="19">
        <v>0</v>
      </c>
      <c r="F18" s="17"/>
      <c r="G18" s="17"/>
      <c r="H18" s="2"/>
    </row>
    <row r="19" spans="1:8" s="14" customFormat="1" ht="13.5" thickBot="1" x14ac:dyDescent="0.25">
      <c r="A19" s="14" t="s">
        <v>6</v>
      </c>
      <c r="B19" s="20">
        <f>SUM(B17:B18)</f>
        <v>1379</v>
      </c>
      <c r="D19" s="20">
        <f>SUM(D17:D18)</f>
        <v>1252.8</v>
      </c>
      <c r="F19" s="21"/>
      <c r="G19" s="17"/>
      <c r="H19" s="21"/>
    </row>
    <row r="20" spans="1:8" ht="13.5" thickTop="1" x14ac:dyDescent="0.2"/>
    <row r="21" spans="1:8" s="22" customFormat="1" ht="15.75" thickBot="1" x14ac:dyDescent="0.3">
      <c r="A21" s="22" t="s">
        <v>9</v>
      </c>
      <c r="B21" s="23">
        <f>(B19-D19)/D19</f>
        <v>0.10073435504469991</v>
      </c>
    </row>
    <row r="22" spans="1:8" ht="13.5" thickTop="1" x14ac:dyDescent="0.2"/>
    <row r="24" spans="1:8" x14ac:dyDescent="0.2">
      <c r="A24" s="12" t="s">
        <v>7</v>
      </c>
    </row>
    <row r="25" spans="1:8" x14ac:dyDescent="0.2">
      <c r="A25" s="14" t="s">
        <v>4</v>
      </c>
      <c r="B25" s="15">
        <v>904.8</v>
      </c>
      <c r="C25" s="14"/>
      <c r="D25" s="16">
        <v>848.5</v>
      </c>
      <c r="F25" s="16"/>
      <c r="G25" s="17"/>
      <c r="H25" s="16"/>
    </row>
    <row r="26" spans="1:8" x14ac:dyDescent="0.2">
      <c r="A26" s="14" t="s">
        <v>5</v>
      </c>
      <c r="B26" s="18">
        <v>25.4</v>
      </c>
      <c r="C26" s="14"/>
      <c r="D26" s="19">
        <v>0</v>
      </c>
      <c r="F26" s="17"/>
      <c r="G26" s="17"/>
      <c r="H26" s="2"/>
    </row>
    <row r="27" spans="1:8" s="14" customFormat="1" ht="13.5" thickBot="1" x14ac:dyDescent="0.25">
      <c r="A27" s="14" t="s">
        <v>6</v>
      </c>
      <c r="B27" s="20">
        <f>SUM(B25:B26)</f>
        <v>930.19999999999993</v>
      </c>
      <c r="D27" s="20">
        <f>SUM(D25:D26)</f>
        <v>848.5</v>
      </c>
      <c r="F27" s="21"/>
      <c r="G27" s="17"/>
      <c r="H27" s="21"/>
    </row>
    <row r="28" spans="1:8" ht="13.5" thickTop="1" x14ac:dyDescent="0.2"/>
    <row r="29" spans="1:8" ht="13.5" thickBot="1" x14ac:dyDescent="0.25">
      <c r="A29" s="3" t="s">
        <v>8</v>
      </c>
      <c r="B29" s="24">
        <v>3058.5</v>
      </c>
      <c r="D29" s="24">
        <v>2769.3</v>
      </c>
    </row>
    <row r="30" spans="1:8" ht="13.5" thickTop="1" x14ac:dyDescent="0.2"/>
    <row r="31" spans="1:8" ht="13.5" thickBot="1" x14ac:dyDescent="0.25">
      <c r="A31" s="3" t="s">
        <v>10</v>
      </c>
      <c r="B31" s="25">
        <f>B27/B29</f>
        <v>0.30413601438613697</v>
      </c>
      <c r="D31" s="25">
        <f>D27/D29</f>
        <v>0.30639511789983026</v>
      </c>
    </row>
    <row r="32" spans="1:8" ht="13.5" thickTop="1" x14ac:dyDescent="0.2"/>
    <row r="34" spans="1:8" x14ac:dyDescent="0.2">
      <c r="A34" s="12" t="s">
        <v>11</v>
      </c>
    </row>
    <row r="35" spans="1:8" x14ac:dyDescent="0.2">
      <c r="A35" s="14" t="s">
        <v>4</v>
      </c>
      <c r="B35" s="15">
        <v>79.2</v>
      </c>
      <c r="C35" s="14"/>
      <c r="D35" s="16">
        <v>60.4</v>
      </c>
      <c r="F35" s="16"/>
      <c r="G35" s="17"/>
      <c r="H35" s="16"/>
    </row>
    <row r="36" spans="1:8" x14ac:dyDescent="0.2">
      <c r="A36" s="14" t="s">
        <v>5</v>
      </c>
      <c r="B36" s="18">
        <v>5.2</v>
      </c>
      <c r="C36" s="14"/>
      <c r="D36" s="19">
        <v>0</v>
      </c>
      <c r="F36" s="17"/>
      <c r="G36" s="17"/>
      <c r="H36" s="2"/>
    </row>
    <row r="37" spans="1:8" s="14" customFormat="1" ht="13.5" thickBot="1" x14ac:dyDescent="0.25">
      <c r="A37" s="14" t="s">
        <v>6</v>
      </c>
      <c r="B37" s="20">
        <f>SUM(B35:B36)</f>
        <v>84.4</v>
      </c>
      <c r="D37" s="20">
        <f>SUM(D35:D36)</f>
        <v>60.4</v>
      </c>
      <c r="F37" s="21"/>
      <c r="G37" s="17"/>
      <c r="H37" s="21"/>
    </row>
    <row r="38" spans="1:8" ht="13.5" thickTop="1" x14ac:dyDescent="0.2"/>
    <row r="39" spans="1:8" ht="13.5" thickBot="1" x14ac:dyDescent="0.25">
      <c r="A39" s="3" t="s">
        <v>12</v>
      </c>
      <c r="B39" s="24">
        <v>514.20000000000005</v>
      </c>
      <c r="D39" s="24">
        <v>331.7</v>
      </c>
    </row>
    <row r="40" spans="1:8" ht="13.5" thickTop="1" x14ac:dyDescent="0.2"/>
    <row r="41" spans="1:8" ht="13.5" thickBot="1" x14ac:dyDescent="0.25">
      <c r="A41" s="3" t="s">
        <v>13</v>
      </c>
      <c r="B41" s="25">
        <f>B37/B39</f>
        <v>0.16413846752236483</v>
      </c>
      <c r="D41" s="25">
        <f>D37/D39</f>
        <v>0.18209225203497137</v>
      </c>
    </row>
    <row r="42" spans="1:8" ht="13.5" thickTop="1" x14ac:dyDescent="0.2"/>
  </sheetData>
  <mergeCells count="1">
    <mergeCell ref="B14:D14"/>
  </mergeCells>
  <pageMargins left="0.7" right="0.7" top="0.75" bottom="0.75" header="0.3" footer="0.3"/>
  <pageSetup scale="63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 Gross Profit</vt:lpstr>
    </vt:vector>
  </TitlesOfParts>
  <Company>Martin Marietta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Deehan</dc:creator>
  <cp:lastModifiedBy>Joe Deehan</cp:lastModifiedBy>
  <cp:lastPrinted>2022-02-09T22:21:38Z</cp:lastPrinted>
  <dcterms:created xsi:type="dcterms:W3CDTF">2022-02-09T22:06:59Z</dcterms:created>
  <dcterms:modified xsi:type="dcterms:W3CDTF">2022-02-10T12:56:15Z</dcterms:modified>
</cp:coreProperties>
</file>